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11592" activeTab="0"/>
  </bookViews>
  <sheets>
    <sheet name="Проект сметы 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<sst xmlns="http://schemas.openxmlformats.org/spreadsheetml/2006/main" count="92" uniqueCount="66">
  <si>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Денежные средства на расчетном счете</t>
  </si>
  <si>
    <t>на 01.01.17</t>
  </si>
  <si>
    <t>Поступило</t>
  </si>
  <si>
    <t>Израсходовано</t>
  </si>
  <si>
    <t>на 01.01.18</t>
  </si>
  <si>
    <t>Остаток в кассе на 01.01.17</t>
  </si>
  <si>
    <t>Остаток в кассе на 01.01.18</t>
  </si>
  <si>
    <t>№ п/п</t>
  </si>
  <si>
    <t xml:space="preserve">Запланировно </t>
  </si>
  <si>
    <t>Проект сметы 2018</t>
  </si>
  <si>
    <t xml:space="preserve">Сумма </t>
  </si>
  <si>
    <t>Смета</t>
  </si>
  <si>
    <t>Отчет 
(предварительный)</t>
  </si>
  <si>
    <t xml:space="preserve">Примечание </t>
  </si>
  <si>
    <t>запланировано</t>
  </si>
  <si>
    <t>начислено</t>
  </si>
  <si>
    <t>оплачено</t>
  </si>
  <si>
    <t>Фонд оплаты труда</t>
  </si>
  <si>
    <t>Отчисления в соц. фонды</t>
  </si>
  <si>
    <t>Налог на землю</t>
  </si>
  <si>
    <t>Налог на прибыль</t>
  </si>
  <si>
    <t>откл. с фев. по авг. 2017г. 
(2016г.=104 000р.)</t>
  </si>
  <si>
    <t>Услуги банка</t>
  </si>
  <si>
    <t>Ремонтные работы (дороги, водопровод)</t>
  </si>
  <si>
    <t>дороги</t>
  </si>
  <si>
    <t>водопровод</t>
  </si>
  <si>
    <t xml:space="preserve">Расчистка дренажной канавы </t>
  </si>
  <si>
    <t>Демонтаж ВЛ-0,4 кВт "Камчатка"</t>
  </si>
  <si>
    <t>Канцтовары, хоз. товары, телефон</t>
  </si>
  <si>
    <t>Бух.программа, электронная отчетность, сайт, интернет</t>
  </si>
  <si>
    <t>Непредвиденные расходы:</t>
  </si>
  <si>
    <t>капремонт 
ВЛ-0,4 "Камчтка"</t>
  </si>
  <si>
    <t>Детская площадка</t>
  </si>
  <si>
    <t xml:space="preserve">ИТОГО: </t>
  </si>
  <si>
    <t xml:space="preserve">Целевые сборы </t>
  </si>
  <si>
    <t>ДПК</t>
  </si>
  <si>
    <t>Выносные узлы учета</t>
  </si>
  <si>
    <t>Водопровод</t>
  </si>
  <si>
    <t>ДЭК</t>
  </si>
  <si>
    <t>Лицензия на воду</t>
  </si>
  <si>
    <t>Северный ввод (подключение)</t>
  </si>
  <si>
    <t>Членские взносы 
(с 1 сотки)</t>
  </si>
  <si>
    <t>Членские взносы ДПК</t>
  </si>
  <si>
    <t>сбор с сотки</t>
  </si>
  <si>
    <t xml:space="preserve">ДЭК (долевое участие, содержание энергослужбы) </t>
  </si>
  <si>
    <t>Долги по целевым сборам</t>
  </si>
  <si>
    <t xml:space="preserve"> на 01.01.17</t>
  </si>
  <si>
    <t>Начислено</t>
  </si>
  <si>
    <t>Собрано</t>
  </si>
  <si>
    <t>за 2017</t>
  </si>
  <si>
    <r>
      <rPr>
        <sz val="11"/>
        <rFont val="Calibri"/>
        <family val="2"/>
      </rPr>
      <t>∑</t>
    </r>
    <r>
      <rPr>
        <sz val="11"/>
        <rFont val="Times New Roman"/>
        <family val="1"/>
      </rPr>
      <t xml:space="preserve">  на 01.01.18</t>
    </r>
  </si>
  <si>
    <t>Долги по членским взносам</t>
  </si>
  <si>
    <t>Долг 2017 г.</t>
  </si>
  <si>
    <t>Касса</t>
  </si>
  <si>
    <t>в т.ч. 
7 630 000 внесено на р/сч</t>
  </si>
  <si>
    <t>Общекооп. расходы на эл/эн (ул.осв., правление)</t>
  </si>
  <si>
    <t>Штраф Роспотребнадзора (СК)</t>
  </si>
  <si>
    <t>Оплачено</t>
  </si>
  <si>
    <r>
      <t xml:space="preserve">2017-материалы; </t>
    </r>
    <r>
      <rPr>
        <sz val="11"/>
        <rFont val="Times New Roman"/>
        <family val="1"/>
      </rPr>
      <t>2018-работы (счет по окончании работ)</t>
    </r>
  </si>
  <si>
    <t xml:space="preserve">Северный ввод 
(Договор с ПСК) </t>
  </si>
  <si>
    <t>Расходы 2017г.    Проект сметы 2018 г.</t>
  </si>
  <si>
    <t>Заседание правления 01.04.18</t>
  </si>
  <si>
    <t>скважины 
№ 1,7,8</t>
  </si>
  <si>
    <t>доплата за потребленную эл/энергию</t>
  </si>
  <si>
    <t>модернизация компьютера</t>
  </si>
  <si>
    <t>анализы, паспорта отходов, нотариус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</si>
</sst>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  <numFmt numFmtId="165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i/>
      <sz val="10"/>
      <color indexed="10"/>
      <name val="Times New Roman"/>
      <family val="1"/>
    </font>
    <font>
      <sz val="11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1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5" fontId="3" fillId="0" borderId="18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8" fillId="0" borderId="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5" fontId="6" fillId="0" borderId="18" xfId="0" applyNumberFormat="1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8" fillId="0" borderId="18" xfId="0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7" fillId="6" borderId="22" xfId="0" applyFont="1" applyFill="1" applyBorder="1" applyAlignment="1">
      <alignment vertical="center" wrapText="1"/>
    </xf>
    <xf numFmtId="0" fontId="10" fillId="6" borderId="0" xfId="0" applyFont="1" applyFill="1" applyAlignment="1">
      <alignment/>
    </xf>
    <xf numFmtId="0" fontId="2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center" wrapText="1"/>
    </xf>
    <xf numFmtId="164" fontId="8" fillId="6" borderId="11" xfId="0" applyNumberFormat="1" applyFont="1" applyFill="1" applyBorder="1" applyAlignment="1">
      <alignment horizontal="right" vertical="center" wrapText="1"/>
    </xf>
    <xf numFmtId="164" fontId="8" fillId="6" borderId="14" xfId="0" applyNumberFormat="1" applyFont="1" applyFill="1" applyBorder="1" applyAlignment="1">
      <alignment horizontal="center" vertical="center" wrapText="1"/>
    </xf>
    <xf numFmtId="164" fontId="6" fillId="6" borderId="11" xfId="0" applyNumberFormat="1" applyFont="1" applyFill="1" applyBorder="1" applyAlignment="1">
      <alignment horizontal="right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zoomScalePageLayoutView="0" workbookViewId="0" topLeftCell="A1">
      <selection activeCell="K8" sqref="K8"/>
    </sheetView>
  </sheetViews>
  <sheetFormatPr defaultColWidth="9.140625" defaultRowHeight="15"/>
  <cols>
    <col min="1" max="1" width="5.00390625" style="0" customWidth="1"/>
    <col min="2" max="2" width="22.140625" style="0" customWidth="1"/>
    <col min="3" max="3" width="15.140625" style="0" customWidth="1"/>
    <col min="4" max="4" width="20.421875" style="0" customWidth="1"/>
    <col min="5" max="5" width="13.140625" style="0" customWidth="1"/>
    <col min="6" max="6" width="15.00390625" style="0" customWidth="1"/>
    <col min="7" max="7" width="24.00390625" style="0" customWidth="1"/>
    <col min="10" max="10" width="12.57421875" style="0" customWidth="1"/>
    <col min="11" max="12" width="9.140625" style="0" customWidth="1"/>
  </cols>
  <sheetData>
    <row r="1" spans="1:7" ht="30.75" customHeight="1">
      <c r="A1" s="1"/>
      <c r="B1" s="2"/>
      <c r="C1" s="88"/>
      <c r="D1" s="88"/>
      <c r="E1" s="88"/>
      <c r="F1" s="88"/>
      <c r="G1" s="89" t="s">
        <v>61</v>
      </c>
    </row>
    <row r="2" spans="1:7" ht="30.75" customHeight="1">
      <c r="A2" s="1"/>
      <c r="B2" s="2"/>
      <c r="C2" s="108" t="s">
        <v>60</v>
      </c>
      <c r="D2" s="108"/>
      <c r="E2" s="108"/>
      <c r="F2" s="108"/>
      <c r="G2" s="3"/>
    </row>
    <row r="3" spans="1:7" ht="14.25">
      <c r="A3" s="1"/>
      <c r="B3" s="2"/>
      <c r="C3" s="4"/>
      <c r="D3" s="116" t="s">
        <v>0</v>
      </c>
      <c r="E3" s="117"/>
      <c r="F3" s="117"/>
      <c r="G3" s="118"/>
    </row>
    <row r="4" spans="1:7" ht="14.25">
      <c r="A4" s="1"/>
      <c r="B4" s="2"/>
      <c r="C4" s="4"/>
      <c r="D4" s="5" t="s">
        <v>1</v>
      </c>
      <c r="E4" s="6" t="s">
        <v>2</v>
      </c>
      <c r="F4" s="6" t="s">
        <v>3</v>
      </c>
      <c r="G4" s="5" t="s">
        <v>4</v>
      </c>
    </row>
    <row r="5" spans="1:10" ht="15" thickBot="1">
      <c r="A5" s="1"/>
      <c r="B5" s="2"/>
      <c r="C5" s="4"/>
      <c r="D5" s="7">
        <v>562630</v>
      </c>
      <c r="E5" s="7">
        <v>14376329</v>
      </c>
      <c r="F5" s="7">
        <v>14677588</v>
      </c>
      <c r="G5" s="7">
        <v>261371</v>
      </c>
      <c r="J5" s="84"/>
    </row>
    <row r="6" spans="1:7" ht="15" thickTop="1">
      <c r="A6" s="1"/>
      <c r="B6" s="2"/>
      <c r="C6" s="4"/>
      <c r="D6" s="119" t="s">
        <v>5</v>
      </c>
      <c r="E6" s="120"/>
      <c r="F6" s="121"/>
      <c r="G6" s="8">
        <v>19557</v>
      </c>
    </row>
    <row r="7" spans="1:7" ht="14.25">
      <c r="A7" s="1"/>
      <c r="B7" s="2"/>
      <c r="C7" s="4"/>
      <c r="D7" s="122" t="s">
        <v>6</v>
      </c>
      <c r="E7" s="123"/>
      <c r="F7" s="124"/>
      <c r="G7" s="9">
        <v>283425</v>
      </c>
    </row>
    <row r="8" spans="1:7" ht="14.25">
      <c r="A8" s="1"/>
      <c r="B8" s="2"/>
      <c r="C8" s="2"/>
      <c r="D8" s="2"/>
      <c r="E8" s="2"/>
      <c r="F8" s="2"/>
      <c r="G8" s="2"/>
    </row>
    <row r="9" spans="1:7" ht="15" customHeight="1">
      <c r="A9" s="131" t="s">
        <v>7</v>
      </c>
      <c r="B9" s="135" t="s">
        <v>8</v>
      </c>
      <c r="C9" s="109">
        <v>2017</v>
      </c>
      <c r="D9" s="110"/>
      <c r="E9" s="99"/>
      <c r="F9" s="125" t="s">
        <v>9</v>
      </c>
      <c r="G9" s="125"/>
    </row>
    <row r="10" spans="1:7" ht="15" customHeight="1">
      <c r="A10" s="127"/>
      <c r="B10" s="129"/>
      <c r="C10" s="62" t="s">
        <v>11</v>
      </c>
      <c r="D10" s="115" t="s">
        <v>57</v>
      </c>
      <c r="E10" s="100"/>
      <c r="F10" s="63" t="s">
        <v>10</v>
      </c>
      <c r="G10" s="63" t="s">
        <v>13</v>
      </c>
    </row>
    <row r="11" spans="1:7" ht="14.25">
      <c r="A11" s="12"/>
      <c r="B11" s="13"/>
      <c r="C11" s="62" t="s">
        <v>14</v>
      </c>
      <c r="D11" s="115"/>
      <c r="E11" s="100"/>
      <c r="F11" s="64" t="s">
        <v>14</v>
      </c>
      <c r="G11" s="63"/>
    </row>
    <row r="12" spans="1:7" ht="14.25">
      <c r="A12" s="14">
        <v>1</v>
      </c>
      <c r="B12" s="15" t="s">
        <v>17</v>
      </c>
      <c r="C12" s="17">
        <v>1310000</v>
      </c>
      <c r="D12" s="17">
        <v>1339632</v>
      </c>
      <c r="E12" s="100"/>
      <c r="F12" s="65">
        <v>1400000</v>
      </c>
      <c r="G12" s="66"/>
    </row>
    <row r="13" spans="1:7" ht="27">
      <c r="A13" s="14">
        <v>2</v>
      </c>
      <c r="B13" s="15" t="s">
        <v>18</v>
      </c>
      <c r="C13" s="17">
        <v>375000</v>
      </c>
      <c r="D13" s="17">
        <v>402374</v>
      </c>
      <c r="E13" s="100"/>
      <c r="F13" s="65">
        <v>420000</v>
      </c>
      <c r="G13" s="67"/>
    </row>
    <row r="14" spans="1:7" ht="14.25">
      <c r="A14" s="14">
        <v>3</v>
      </c>
      <c r="B14" s="15" t="s">
        <v>19</v>
      </c>
      <c r="C14" s="17">
        <v>45000</v>
      </c>
      <c r="D14" s="17">
        <v>44500</v>
      </c>
      <c r="E14" s="100"/>
      <c r="F14" s="65">
        <v>45000</v>
      </c>
      <c r="G14" s="68"/>
    </row>
    <row r="15" spans="1:7" ht="14.25">
      <c r="A15" s="14">
        <v>4</v>
      </c>
      <c r="B15" s="15" t="s">
        <v>20</v>
      </c>
      <c r="C15" s="17">
        <v>20000</v>
      </c>
      <c r="D15" s="17">
        <v>5055</v>
      </c>
      <c r="E15" s="100"/>
      <c r="F15" s="65">
        <v>10000</v>
      </c>
      <c r="G15" s="68"/>
    </row>
    <row r="16" spans="1:7" ht="41.25">
      <c r="A16" s="14">
        <v>5</v>
      </c>
      <c r="B16" s="15" t="s">
        <v>55</v>
      </c>
      <c r="C16" s="17">
        <v>100000</v>
      </c>
      <c r="D16" s="92"/>
      <c r="E16" s="100"/>
      <c r="F16" s="65">
        <v>150000</v>
      </c>
      <c r="G16" s="87" t="s">
        <v>21</v>
      </c>
    </row>
    <row r="17" spans="1:7" ht="14.25">
      <c r="A17" s="14">
        <v>6</v>
      </c>
      <c r="B17" s="15" t="s">
        <v>22</v>
      </c>
      <c r="C17" s="17">
        <v>50000</v>
      </c>
      <c r="D17" s="17">
        <v>62200</v>
      </c>
      <c r="E17" s="100"/>
      <c r="F17" s="65">
        <v>70000</v>
      </c>
      <c r="G17" s="68"/>
    </row>
    <row r="18" spans="1:7" ht="27">
      <c r="A18" s="14">
        <v>7</v>
      </c>
      <c r="B18" s="15" t="s">
        <v>23</v>
      </c>
      <c r="C18" s="17">
        <v>500000</v>
      </c>
      <c r="D18" s="17">
        <f>D19+D20</f>
        <v>808841</v>
      </c>
      <c r="E18" s="100"/>
      <c r="F18" s="65">
        <v>600000</v>
      </c>
      <c r="G18" s="67"/>
    </row>
    <row r="19" spans="1:9" ht="14.25">
      <c r="A19" s="14"/>
      <c r="B19" s="19" t="s">
        <v>24</v>
      </c>
      <c r="C19" s="17"/>
      <c r="D19" s="17">
        <v>425550</v>
      </c>
      <c r="E19" s="100"/>
      <c r="F19" s="69">
        <v>0</v>
      </c>
      <c r="G19" s="69">
        <v>410000</v>
      </c>
      <c r="I19" s="60"/>
    </row>
    <row r="20" spans="1:9" ht="14.25">
      <c r="A20" s="14"/>
      <c r="B20" s="19" t="s">
        <v>25</v>
      </c>
      <c r="C20" s="17"/>
      <c r="D20" s="17">
        <v>383291</v>
      </c>
      <c r="E20" s="100"/>
      <c r="F20" s="69">
        <v>0</v>
      </c>
      <c r="G20" s="69">
        <v>200000</v>
      </c>
      <c r="H20" s="59"/>
      <c r="I20" s="61"/>
    </row>
    <row r="21" spans="1:7" ht="27">
      <c r="A21" s="20">
        <v>8</v>
      </c>
      <c r="B21" s="15" t="s">
        <v>26</v>
      </c>
      <c r="C21" s="17">
        <v>100000</v>
      </c>
      <c r="D21" s="17">
        <v>0</v>
      </c>
      <c r="E21" s="100"/>
      <c r="F21" s="65">
        <v>100000</v>
      </c>
      <c r="G21" s="67"/>
    </row>
    <row r="22" spans="1:7" ht="27">
      <c r="A22" s="20">
        <v>9</v>
      </c>
      <c r="B22" s="15" t="s">
        <v>27</v>
      </c>
      <c r="C22" s="17">
        <v>100000</v>
      </c>
      <c r="D22" s="17">
        <v>0</v>
      </c>
      <c r="E22" s="100"/>
      <c r="F22" s="65">
        <v>200000</v>
      </c>
      <c r="G22" s="70"/>
    </row>
    <row r="23" spans="1:7" ht="27">
      <c r="A23" s="20">
        <v>10</v>
      </c>
      <c r="B23" s="15" t="s">
        <v>28</v>
      </c>
      <c r="C23" s="17">
        <v>50000</v>
      </c>
      <c r="D23" s="17">
        <v>48587</v>
      </c>
      <c r="E23" s="100"/>
      <c r="F23" s="65">
        <v>55000</v>
      </c>
      <c r="G23" s="70"/>
    </row>
    <row r="24" spans="1:7" ht="54.75">
      <c r="A24" s="14">
        <v>11</v>
      </c>
      <c r="B24" s="15" t="s">
        <v>29</v>
      </c>
      <c r="C24" s="17">
        <v>22000</v>
      </c>
      <c r="D24" s="17">
        <v>9989</v>
      </c>
      <c r="E24" s="100"/>
      <c r="F24" s="65">
        <v>40000</v>
      </c>
      <c r="G24" s="70"/>
    </row>
    <row r="25" spans="1:7" ht="27">
      <c r="A25" s="14">
        <v>12</v>
      </c>
      <c r="B25" s="21" t="s">
        <v>30</v>
      </c>
      <c r="C25" s="17">
        <v>1000000</v>
      </c>
      <c r="D25" s="17">
        <v>1575953</v>
      </c>
      <c r="E25" s="100"/>
      <c r="F25" s="65">
        <v>2550000</v>
      </c>
      <c r="G25" s="70"/>
    </row>
    <row r="26" spans="1:10" ht="41.25">
      <c r="A26" s="22"/>
      <c r="B26" s="23" t="s">
        <v>31</v>
      </c>
      <c r="C26" s="24">
        <v>0</v>
      </c>
      <c r="D26" s="24">
        <v>278979</v>
      </c>
      <c r="E26" s="100"/>
      <c r="F26" s="71">
        <v>0</v>
      </c>
      <c r="G26" s="72" t="s">
        <v>58</v>
      </c>
      <c r="J26" s="84"/>
    </row>
    <row r="27" spans="1:7" ht="27">
      <c r="A27" s="22"/>
      <c r="B27" s="23" t="s">
        <v>62</v>
      </c>
      <c r="C27" s="24">
        <v>0</v>
      </c>
      <c r="D27" s="24">
        <v>141482</v>
      </c>
      <c r="E27" s="100"/>
      <c r="F27" s="71">
        <v>0</v>
      </c>
      <c r="G27" s="73"/>
    </row>
    <row r="28" spans="1:7" ht="27">
      <c r="A28" s="22"/>
      <c r="B28" s="23" t="s">
        <v>65</v>
      </c>
      <c r="C28" s="24">
        <v>0</v>
      </c>
      <c r="D28" s="24">
        <v>37000</v>
      </c>
      <c r="E28" s="100"/>
      <c r="F28" s="71">
        <v>0</v>
      </c>
      <c r="G28" s="73"/>
    </row>
    <row r="29" spans="1:7" ht="41.25">
      <c r="A29" s="22"/>
      <c r="B29" s="23" t="s">
        <v>63</v>
      </c>
      <c r="C29" s="24">
        <v>0</v>
      </c>
      <c r="D29" s="24">
        <v>1070592</v>
      </c>
      <c r="E29" s="100"/>
      <c r="F29" s="71">
        <v>0</v>
      </c>
      <c r="G29" s="73"/>
    </row>
    <row r="30" spans="1:10" ht="27">
      <c r="A30" s="22">
        <v>13</v>
      </c>
      <c r="B30" s="25" t="s">
        <v>64</v>
      </c>
      <c r="C30" s="24">
        <v>0</v>
      </c>
      <c r="D30" s="24">
        <v>29900</v>
      </c>
      <c r="E30" s="100"/>
      <c r="F30" s="71">
        <v>0</v>
      </c>
      <c r="G30" s="73"/>
      <c r="I30" s="60"/>
      <c r="J30" s="60"/>
    </row>
    <row r="31" spans="1:10" ht="14.25">
      <c r="A31" s="22">
        <v>14</v>
      </c>
      <c r="B31" s="23" t="s">
        <v>32</v>
      </c>
      <c r="C31" s="24">
        <v>0</v>
      </c>
      <c r="D31" s="24">
        <v>55000</v>
      </c>
      <c r="E31" s="100"/>
      <c r="F31" s="71">
        <v>0</v>
      </c>
      <c r="G31" s="73"/>
      <c r="I31" s="60"/>
      <c r="J31" s="60"/>
    </row>
    <row r="32" spans="1:10" ht="14.25">
      <c r="A32" s="26"/>
      <c r="B32" s="27" t="s">
        <v>33</v>
      </c>
      <c r="C32" s="28">
        <f>SUM(C12:C26)</f>
        <v>3672000</v>
      </c>
      <c r="D32" s="28">
        <f>SUM(D12:D31)</f>
        <v>6718925</v>
      </c>
      <c r="E32" s="100"/>
      <c r="F32" s="74">
        <f>SUM(F12:F31)</f>
        <v>5640000</v>
      </c>
      <c r="G32" s="70"/>
      <c r="I32" s="60"/>
      <c r="J32" s="60"/>
    </row>
    <row r="33" spans="1:10" ht="14.25">
      <c r="A33" s="29"/>
      <c r="B33" s="30"/>
      <c r="C33" s="31"/>
      <c r="D33" s="32"/>
      <c r="E33" s="32"/>
      <c r="F33" s="31"/>
      <c r="G33" s="32"/>
      <c r="I33" s="60"/>
      <c r="J33" s="60"/>
    </row>
    <row r="34" spans="1:10" ht="20.25" customHeight="1">
      <c r="A34" s="131" t="s">
        <v>7</v>
      </c>
      <c r="B34" s="132" t="s">
        <v>34</v>
      </c>
      <c r="C34" s="111">
        <v>2017</v>
      </c>
      <c r="D34" s="112"/>
      <c r="E34" s="113"/>
      <c r="F34" s="114" t="s">
        <v>9</v>
      </c>
      <c r="G34" s="114"/>
      <c r="I34" s="60"/>
      <c r="J34" s="60"/>
    </row>
    <row r="35" spans="1:10" ht="27" customHeight="1">
      <c r="A35" s="126"/>
      <c r="B35" s="133"/>
      <c r="C35" s="11" t="s">
        <v>11</v>
      </c>
      <c r="D35" s="115" t="s">
        <v>12</v>
      </c>
      <c r="E35" s="115"/>
      <c r="F35" s="63" t="s">
        <v>10</v>
      </c>
      <c r="G35" s="63" t="s">
        <v>13</v>
      </c>
      <c r="I35" s="60"/>
      <c r="J35" s="60"/>
    </row>
    <row r="36" spans="1:7" ht="14.25">
      <c r="A36" s="127"/>
      <c r="B36" s="134"/>
      <c r="C36" s="11" t="s">
        <v>14</v>
      </c>
      <c r="D36" s="11" t="s">
        <v>15</v>
      </c>
      <c r="E36" s="11" t="s">
        <v>16</v>
      </c>
      <c r="F36" s="63" t="s">
        <v>14</v>
      </c>
      <c r="G36" s="63"/>
    </row>
    <row r="37" spans="1:10" ht="14.25">
      <c r="A37" s="14">
        <v>1</v>
      </c>
      <c r="B37" s="15" t="s">
        <v>35</v>
      </c>
      <c r="C37" s="93">
        <v>4611434</v>
      </c>
      <c r="D37" s="18"/>
      <c r="E37" s="16">
        <v>442638</v>
      </c>
      <c r="F37" s="98">
        <v>4611434</v>
      </c>
      <c r="G37" s="66" t="s">
        <v>36</v>
      </c>
      <c r="J37" s="84"/>
    </row>
    <row r="38" spans="1:7" ht="14.25">
      <c r="A38" s="14"/>
      <c r="B38" s="15"/>
      <c r="C38" s="17"/>
      <c r="D38" s="94"/>
      <c r="E38" s="16">
        <v>3300000</v>
      </c>
      <c r="F38" s="96"/>
      <c r="G38" s="66" t="s">
        <v>37</v>
      </c>
    </row>
    <row r="39" spans="1:7" ht="14.25">
      <c r="A39" s="101"/>
      <c r="B39" s="102"/>
      <c r="C39" s="103"/>
      <c r="D39" s="104"/>
      <c r="E39" s="105"/>
      <c r="F39" s="106"/>
      <c r="G39" s="102"/>
    </row>
    <row r="40" spans="1:7" ht="14.25">
      <c r="A40" s="14">
        <v>2</v>
      </c>
      <c r="B40" s="15" t="s">
        <v>38</v>
      </c>
      <c r="C40" s="17">
        <v>0</v>
      </c>
      <c r="D40" s="91">
        <v>0</v>
      </c>
      <c r="E40" s="52">
        <v>190549</v>
      </c>
      <c r="F40" s="65">
        <v>0</v>
      </c>
      <c r="G40" s="67"/>
    </row>
    <row r="41" spans="1:7" ht="14.25">
      <c r="A41" s="36"/>
      <c r="B41" s="85" t="s">
        <v>39</v>
      </c>
      <c r="C41" s="24">
        <v>0</v>
      </c>
      <c r="D41" s="24"/>
      <c r="E41" s="24">
        <v>68492</v>
      </c>
      <c r="F41" s="75">
        <v>0</v>
      </c>
      <c r="G41" s="76"/>
    </row>
    <row r="42" spans="1:7" ht="26.25">
      <c r="A42" s="36"/>
      <c r="B42" s="85" t="s">
        <v>56</v>
      </c>
      <c r="C42" s="24">
        <v>0</v>
      </c>
      <c r="D42" s="24"/>
      <c r="E42" s="24">
        <v>8462</v>
      </c>
      <c r="F42" s="75">
        <v>0</v>
      </c>
      <c r="G42" s="76"/>
    </row>
    <row r="43" spans="1:7" ht="26.25">
      <c r="A43" s="36"/>
      <c r="B43" s="85" t="s">
        <v>40</v>
      </c>
      <c r="C43" s="24">
        <v>0</v>
      </c>
      <c r="D43" s="24"/>
      <c r="E43" s="24">
        <v>84595</v>
      </c>
      <c r="F43" s="75">
        <v>0</v>
      </c>
      <c r="G43" s="76"/>
    </row>
    <row r="44" spans="1:7" ht="26.25">
      <c r="A44" s="36"/>
      <c r="B44" s="85" t="s">
        <v>59</v>
      </c>
      <c r="C44" s="24">
        <v>0</v>
      </c>
      <c r="D44" s="24"/>
      <c r="E44" s="24">
        <v>29000</v>
      </c>
      <c r="F44" s="75">
        <v>0</v>
      </c>
      <c r="G44" s="76"/>
    </row>
    <row r="45" spans="1:7" ht="14.25">
      <c r="A45" s="37"/>
      <c r="B45" s="38" t="s">
        <v>33</v>
      </c>
      <c r="C45" s="24">
        <v>8000</v>
      </c>
      <c r="D45" s="24">
        <f>SUM(D41:D44)</f>
        <v>0</v>
      </c>
      <c r="E45" s="95">
        <f>E37+E38+E40</f>
        <v>3933187</v>
      </c>
      <c r="F45" s="97">
        <v>4611434</v>
      </c>
      <c r="G45" s="67"/>
    </row>
    <row r="46" spans="1:7" ht="14.25">
      <c r="A46" s="39"/>
      <c r="B46" s="40"/>
      <c r="C46" s="42"/>
      <c r="D46" s="41"/>
      <c r="E46" s="41"/>
      <c r="F46" s="77"/>
      <c r="G46" s="78"/>
    </row>
    <row r="47" spans="1:7" ht="14.25">
      <c r="A47" s="126" t="s">
        <v>7</v>
      </c>
      <c r="B47" s="128" t="s">
        <v>41</v>
      </c>
      <c r="C47" s="130">
        <v>2017</v>
      </c>
      <c r="D47" s="130"/>
      <c r="E47" s="43"/>
      <c r="F47" s="125">
        <v>2018</v>
      </c>
      <c r="G47" s="125"/>
    </row>
    <row r="48" spans="1:7" ht="14.25">
      <c r="A48" s="127"/>
      <c r="B48" s="129"/>
      <c r="C48" s="10" t="s">
        <v>11</v>
      </c>
      <c r="D48" s="10" t="s">
        <v>13</v>
      </c>
      <c r="E48" s="10"/>
      <c r="F48" s="63" t="s">
        <v>10</v>
      </c>
      <c r="G48" s="63" t="s">
        <v>13</v>
      </c>
    </row>
    <row r="49" spans="1:7" ht="14.25">
      <c r="A49" s="14">
        <v>1</v>
      </c>
      <c r="B49" s="15" t="s">
        <v>42</v>
      </c>
      <c r="C49" s="16">
        <v>703</v>
      </c>
      <c r="D49" s="35" t="s">
        <v>43</v>
      </c>
      <c r="E49" s="16"/>
      <c r="F49" s="65">
        <v>1080</v>
      </c>
      <c r="G49" s="79" t="s">
        <v>43</v>
      </c>
    </row>
    <row r="50" spans="1:7" ht="41.25">
      <c r="A50" s="14">
        <v>2</v>
      </c>
      <c r="B50" s="15" t="s">
        <v>44</v>
      </c>
      <c r="C50" s="16">
        <v>547</v>
      </c>
      <c r="D50" s="35" t="s">
        <v>43</v>
      </c>
      <c r="E50" s="16">
        <v>1405462.4</v>
      </c>
      <c r="F50" s="80">
        <v>270</v>
      </c>
      <c r="G50" s="79" t="s">
        <v>43</v>
      </c>
    </row>
    <row r="51" spans="1:7" ht="14.25">
      <c r="A51" s="33"/>
      <c r="B51" s="44" t="s">
        <v>33</v>
      </c>
      <c r="C51" s="16">
        <f>SUM(C49:C50)</f>
        <v>1250</v>
      </c>
      <c r="D51" s="35"/>
      <c r="E51" s="16"/>
      <c r="F51" s="74">
        <f>SUM(F49:F50)</f>
        <v>1350</v>
      </c>
      <c r="G51" s="107"/>
    </row>
    <row r="52" spans="1:7" ht="14.25">
      <c r="A52" s="45"/>
      <c r="B52" s="46"/>
      <c r="C52" s="47"/>
      <c r="D52" s="48"/>
      <c r="E52" s="49"/>
      <c r="F52" s="49"/>
      <c r="G52" s="48"/>
    </row>
    <row r="53" spans="1:7" ht="27">
      <c r="A53" s="45"/>
      <c r="B53" s="50" t="s">
        <v>45</v>
      </c>
      <c r="C53" s="47"/>
      <c r="D53" s="48"/>
      <c r="E53" s="49"/>
      <c r="F53" s="49"/>
      <c r="G53" s="107"/>
    </row>
    <row r="54" spans="1:7" ht="14.25">
      <c r="A54" s="45"/>
      <c r="B54" s="34" t="s">
        <v>46</v>
      </c>
      <c r="C54" s="51" t="s">
        <v>47</v>
      </c>
      <c r="D54" s="51" t="s">
        <v>48</v>
      </c>
      <c r="E54" s="51" t="s">
        <v>49</v>
      </c>
      <c r="F54" s="51" t="s">
        <v>50</v>
      </c>
      <c r="G54" s="48"/>
    </row>
    <row r="55" spans="1:7" ht="14.25">
      <c r="A55" s="45"/>
      <c r="B55" s="52">
        <v>804848</v>
      </c>
      <c r="C55" s="52">
        <v>4611434</v>
      </c>
      <c r="D55" s="52">
        <v>3892310</v>
      </c>
      <c r="E55" s="52">
        <v>719124</v>
      </c>
      <c r="F55" s="52">
        <v>1523972</v>
      </c>
      <c r="G55" s="48"/>
    </row>
    <row r="56" spans="1:7" ht="14.25">
      <c r="A56" s="45"/>
      <c r="B56" s="46"/>
      <c r="C56" s="47"/>
      <c r="D56" s="48"/>
      <c r="E56" s="49"/>
      <c r="F56" s="49"/>
      <c r="G56" s="48"/>
    </row>
    <row r="57" spans="1:7" ht="27">
      <c r="A57" s="45"/>
      <c r="B57" s="50" t="s">
        <v>51</v>
      </c>
      <c r="C57" s="47"/>
      <c r="D57" s="48"/>
      <c r="E57" s="49"/>
      <c r="F57" s="49"/>
      <c r="G57" s="48"/>
    </row>
    <row r="58" spans="1:7" ht="14.25">
      <c r="A58" s="45"/>
      <c r="B58" s="34" t="s">
        <v>46</v>
      </c>
      <c r="C58" s="51" t="s">
        <v>47</v>
      </c>
      <c r="D58" s="51" t="s">
        <v>48</v>
      </c>
      <c r="E58" s="51" t="s">
        <v>52</v>
      </c>
      <c r="F58" s="51" t="s">
        <v>50</v>
      </c>
      <c r="G58" s="48"/>
    </row>
    <row r="59" spans="1:7" ht="14.25">
      <c r="A59" s="45"/>
      <c r="B59" s="52">
        <v>1473233</v>
      </c>
      <c r="C59" s="52">
        <v>6511796</v>
      </c>
      <c r="D59" s="52">
        <v>5982122</v>
      </c>
      <c r="E59" s="52">
        <v>529674</v>
      </c>
      <c r="F59" s="52">
        <v>2002906</v>
      </c>
      <c r="G59" s="48"/>
    </row>
    <row r="60" spans="1:7" ht="14.25">
      <c r="A60" s="45"/>
      <c r="B60" s="46"/>
      <c r="C60" s="47"/>
      <c r="D60" s="48"/>
      <c r="E60" s="49"/>
      <c r="F60" s="49"/>
      <c r="G60" s="48"/>
    </row>
    <row r="61" spans="1:7" ht="14.25">
      <c r="A61" s="45"/>
      <c r="B61" s="58" t="s">
        <v>53</v>
      </c>
      <c r="C61" s="90"/>
      <c r="D61" s="90"/>
      <c r="E61" s="90"/>
      <c r="F61" s="49"/>
      <c r="G61" s="48"/>
    </row>
    <row r="62" spans="1:7" ht="14.25">
      <c r="A62" s="45"/>
      <c r="B62" s="34" t="s">
        <v>46</v>
      </c>
      <c r="C62" s="51" t="s">
        <v>2</v>
      </c>
      <c r="D62" s="53" t="s">
        <v>3</v>
      </c>
      <c r="E62" s="51" t="s">
        <v>4</v>
      </c>
      <c r="F62" s="51"/>
      <c r="G62" s="48"/>
    </row>
    <row r="63" spans="1:7" ht="14.25">
      <c r="A63" s="45"/>
      <c r="B63" s="54">
        <v>19557</v>
      </c>
      <c r="C63" s="55">
        <v>9290152</v>
      </c>
      <c r="D63" s="52">
        <v>9026284</v>
      </c>
      <c r="E63" s="56">
        <v>283425</v>
      </c>
      <c r="F63" s="57"/>
      <c r="G63" s="48"/>
    </row>
    <row r="64" spans="1:7" ht="40.5" customHeight="1">
      <c r="A64" s="45"/>
      <c r="B64" s="81"/>
      <c r="C64" s="82"/>
      <c r="D64" s="86" t="s">
        <v>54</v>
      </c>
      <c r="E64" s="83"/>
      <c r="F64" s="57"/>
      <c r="G64" s="48"/>
    </row>
  </sheetData>
  <sheetProtection/>
  <mergeCells count="18">
    <mergeCell ref="A47:A48"/>
    <mergeCell ref="B47:B48"/>
    <mergeCell ref="C47:D47"/>
    <mergeCell ref="F47:G47"/>
    <mergeCell ref="D10:D11"/>
    <mergeCell ref="A34:A36"/>
    <mergeCell ref="B34:B36"/>
    <mergeCell ref="A9:A10"/>
    <mergeCell ref="B9:B10"/>
    <mergeCell ref="C2:F2"/>
    <mergeCell ref="C9:D9"/>
    <mergeCell ref="C34:E34"/>
    <mergeCell ref="F34:G34"/>
    <mergeCell ref="D35:E35"/>
    <mergeCell ref="D3:G3"/>
    <mergeCell ref="D6:F6"/>
    <mergeCell ref="D7:F7"/>
    <mergeCell ref="F9:G9"/>
  </mergeCells>
  <printOptions/>
  <pageMargins left="0.5905511811023623" right="0.4724409448818898" top="0.5905511811023623" bottom="0.5905511811023623" header="0.3937007874015748" footer="0"/>
  <pageSetup fitToHeight="1" fitToWidth="1" horizontalDpi="600" verticalDpi="600" orientation="portrait" scale="52" r:id="rId1"/>
  <headerFooter>
    <oddHeader>&amp;C&amp;"-,полужирный"&amp;14Приложение 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2018-05-20T10:05:43Z</dcterms:modified>
  <cp:category/>
  <cp:version/>
  <cp:contentType/>
  <cp:contentStatus/>
</cp:coreProperties>
</file>